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ТИПОВОЕ МЕНЮ и КП\СОШ 2 23.10.2023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1" l="1"/>
  <c r="B197" i="1"/>
  <c r="A197" i="1"/>
  <c r="J196" i="1"/>
  <c r="I196" i="1"/>
  <c r="H196" i="1"/>
  <c r="G196" i="1"/>
  <c r="F196" i="1"/>
  <c r="B187" i="1"/>
  <c r="A187" i="1"/>
  <c r="J186" i="1"/>
  <c r="I186" i="1"/>
  <c r="I197" i="1" s="1"/>
  <c r="H186" i="1"/>
  <c r="G186" i="1"/>
  <c r="G197" i="1" s="1"/>
  <c r="F186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6" i="1"/>
  <c r="A156" i="1"/>
  <c r="J155" i="1"/>
  <c r="I155" i="1"/>
  <c r="H155" i="1"/>
  <c r="G155" i="1"/>
  <c r="F155" i="1"/>
  <c r="B146" i="1"/>
  <c r="A146" i="1"/>
  <c r="J145" i="1"/>
  <c r="I145" i="1"/>
  <c r="I156" i="1" s="1"/>
  <c r="H145" i="1"/>
  <c r="G145" i="1"/>
  <c r="G156" i="1" s="1"/>
  <c r="F145" i="1"/>
  <c r="B137" i="1"/>
  <c r="A137" i="1"/>
  <c r="J136" i="1"/>
  <c r="I136" i="1"/>
  <c r="H136" i="1"/>
  <c r="G136" i="1"/>
  <c r="F136" i="1"/>
  <c r="B127" i="1"/>
  <c r="A127" i="1"/>
  <c r="J126" i="1"/>
  <c r="I126" i="1"/>
  <c r="I137" i="1" s="1"/>
  <c r="H126" i="1"/>
  <c r="G126" i="1"/>
  <c r="G137" i="1" s="1"/>
  <c r="F126" i="1"/>
  <c r="B117" i="1"/>
  <c r="A117" i="1"/>
  <c r="J116" i="1"/>
  <c r="I116" i="1"/>
  <c r="H116" i="1"/>
  <c r="G116" i="1"/>
  <c r="F116" i="1"/>
  <c r="B107" i="1"/>
  <c r="J106" i="1"/>
  <c r="J117" i="1" s="1"/>
  <c r="I106" i="1"/>
  <c r="I117" i="1" s="1"/>
  <c r="H106" i="1"/>
  <c r="H117" i="1" s="1"/>
  <c r="G106" i="1"/>
  <c r="G117" i="1" s="1"/>
  <c r="F106" i="1"/>
  <c r="B99" i="1"/>
  <c r="A99" i="1"/>
  <c r="J98" i="1"/>
  <c r="I98" i="1"/>
  <c r="H98" i="1"/>
  <c r="G98" i="1"/>
  <c r="F98" i="1"/>
  <c r="B89" i="1"/>
  <c r="A89" i="1"/>
  <c r="J88" i="1"/>
  <c r="J99" i="1" s="1"/>
  <c r="I88" i="1"/>
  <c r="H88" i="1"/>
  <c r="H99" i="1" s="1"/>
  <c r="G88" i="1"/>
  <c r="F88" i="1"/>
  <c r="F99" i="1" s="1"/>
  <c r="B80" i="1"/>
  <c r="A80" i="1"/>
  <c r="J79" i="1"/>
  <c r="I79" i="1"/>
  <c r="I80" i="1" s="1"/>
  <c r="H79" i="1"/>
  <c r="G79" i="1"/>
  <c r="G80" i="1" s="1"/>
  <c r="F79" i="1"/>
  <c r="B70" i="1"/>
  <c r="A70" i="1"/>
  <c r="J69" i="1"/>
  <c r="J80" i="1" s="1"/>
  <c r="I69" i="1"/>
  <c r="H69" i="1"/>
  <c r="G69" i="1"/>
  <c r="F69" i="1"/>
  <c r="F80" i="1" s="1"/>
  <c r="B59" i="1"/>
  <c r="A59" i="1"/>
  <c r="J58" i="1"/>
  <c r="I58" i="1"/>
  <c r="I59" i="1" s="1"/>
  <c r="H58" i="1"/>
  <c r="G58" i="1"/>
  <c r="G59" i="1" s="1"/>
  <c r="F58" i="1"/>
  <c r="B49" i="1"/>
  <c r="A49" i="1"/>
  <c r="J48" i="1"/>
  <c r="J59" i="1" s="1"/>
  <c r="I48" i="1"/>
  <c r="H48" i="1"/>
  <c r="H59" i="1" s="1"/>
  <c r="G48" i="1"/>
  <c r="F48" i="1"/>
  <c r="F59" i="1" s="1"/>
  <c r="B41" i="1"/>
  <c r="A41" i="1"/>
  <c r="J40" i="1"/>
  <c r="I40" i="1"/>
  <c r="H40" i="1"/>
  <c r="G40" i="1"/>
  <c r="F40" i="1"/>
  <c r="B31" i="1"/>
  <c r="A31" i="1"/>
  <c r="J30" i="1"/>
  <c r="J41" i="1" s="1"/>
  <c r="I30" i="1"/>
  <c r="H30" i="1"/>
  <c r="H41" i="1" s="1"/>
  <c r="G30" i="1"/>
  <c r="F30" i="1"/>
  <c r="F41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1" i="1" l="1"/>
  <c r="I41" i="1"/>
  <c r="H80" i="1"/>
  <c r="G99" i="1"/>
  <c r="I99" i="1"/>
  <c r="H137" i="1"/>
  <c r="J137" i="1"/>
  <c r="H156" i="1"/>
  <c r="J156" i="1"/>
  <c r="H176" i="1"/>
  <c r="J176" i="1"/>
  <c r="H197" i="1"/>
  <c r="J197" i="1"/>
  <c r="F117" i="1"/>
  <c r="F137" i="1"/>
  <c r="F156" i="1"/>
  <c r="F176" i="1"/>
  <c r="F197" i="1"/>
  <c r="I24" i="1"/>
  <c r="F24" i="1"/>
  <c r="J24" i="1"/>
  <c r="J198" i="1" s="1"/>
  <c r="H24" i="1"/>
  <c r="G24" i="1"/>
  <c r="F198" i="1" l="1"/>
  <c r="H198" i="1"/>
  <c r="G198" i="1"/>
  <c r="I198" i="1"/>
</calcChain>
</file>

<file path=xl/sharedStrings.xml><?xml version="1.0" encoding="utf-8"?>
<sst xmlns="http://schemas.openxmlformats.org/spreadsheetml/2006/main" count="247" uniqueCount="68">
  <si>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</si>
  <si>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</si>
  <si>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</si>
  <si>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</si>
  <si>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</si>
  <si>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</si>
  <si>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</si>
  <si>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</si>
  <si>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</si>
  <si>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</si>
  <si>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</si>
  <si>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</si>
  <si>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</si>
  <si>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</si>
  <si>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</si>
  <si>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</si>
  <si>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</si>
  <si>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</si>
  <si>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</si>
  <si>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</si>
  <si>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</si>
  <si>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</si>
  <si>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</si>
  <si>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</si>
  <si>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</si>
  <si>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</si>
  <si>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</si>
  <si>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</si>
  <si>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</si>
  <si>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</si>
  <si>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</si>
  <si>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</si>
  <si>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</si>
  <si>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</si>
  <si>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 xml:space="preserve">директор </t>
  </si>
  <si>
    <t>Подольнова О.А.</t>
  </si>
  <si>
    <t>МОУ "СОШ № 2 г.Пугачева"</t>
  </si>
  <si>
    <t>Макароны отварные с маслом</t>
  </si>
  <si>
    <t>Чай с сахаром</t>
  </si>
  <si>
    <t>Батон</t>
  </si>
  <si>
    <t>Сок фруктовый в ассортименте</t>
  </si>
  <si>
    <t>Яйцо вареное</t>
  </si>
  <si>
    <t>Сыр</t>
  </si>
  <si>
    <t>Рис отварной</t>
  </si>
  <si>
    <t>Соус томатный</t>
  </si>
  <si>
    <t>Хлеб пшеничный</t>
  </si>
  <si>
    <t>Запеканка творожная со сгущенным молоком</t>
  </si>
  <si>
    <t>Жаркое по-домашнему</t>
  </si>
  <si>
    <t>Булочка</t>
  </si>
  <si>
    <t>Каша молочная пшеничная с маслом</t>
  </si>
  <si>
    <t>Макароны отварные</t>
  </si>
  <si>
    <t>Гуляш из мяса говядины</t>
  </si>
  <si>
    <t>Каша молочная "Дружба" с маслом</t>
  </si>
  <si>
    <t>Каша гречневая рассыпчатая</t>
  </si>
  <si>
    <t>Пюре картофельное</t>
  </si>
  <si>
    <t>Каша гречневая</t>
  </si>
  <si>
    <t>54-1хн</t>
  </si>
  <si>
    <t>Рыба, припущенная в молоке (горбуша)</t>
  </si>
  <si>
    <t>54-6р</t>
  </si>
  <si>
    <t>Огурец свежий в нарезке</t>
  </si>
  <si>
    <t>54-2з</t>
  </si>
  <si>
    <t>Котлета куриная</t>
  </si>
  <si>
    <t>Чай с лимоном, сахаром</t>
  </si>
  <si>
    <t>фрукты</t>
  </si>
  <si>
    <t>Фрукт в ассортименте</t>
  </si>
  <si>
    <t>Голень (куриная) запеченая</t>
  </si>
  <si>
    <t>Компот из замороженной вишни</t>
  </si>
  <si>
    <t>Компот из замор.вишни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</si>
</sst>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5" t="s">
        <v>36</v>
      </c>
      <c r="D1" s="56"/>
      <c r="E1" s="56"/>
      <c r="F1" s="13" t="s">
        <v>16</v>
      </c>
      <c r="G1" s="2" t="s">
        <v>17</v>
      </c>
      <c r="H1" s="57" t="s">
        <v>34</v>
      </c>
      <c r="I1" s="57"/>
      <c r="J1" s="57"/>
      <c r="K1" s="57"/>
    </row>
    <row r="2" spans="1:11" ht="18" x14ac:dyDescent="0.2">
      <c r="A2" s="36" t="s">
        <v>6</v>
      </c>
      <c r="C2" s="2"/>
      <c r="G2" s="2" t="s">
        <v>18</v>
      </c>
      <c r="H2" s="57" t="s">
        <v>35</v>
      </c>
      <c r="I2" s="57"/>
      <c r="J2" s="57"/>
      <c r="K2" s="57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49">
        <v>1</v>
      </c>
      <c r="I3" s="49">
        <v>4</v>
      </c>
      <c r="J3" s="49">
        <v>2024</v>
      </c>
      <c r="K3" s="49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52</v>
      </c>
      <c r="F6" s="41">
        <v>150</v>
      </c>
      <c r="G6" s="41">
        <v>4.6500000000000004</v>
      </c>
      <c r="H6" s="41">
        <v>6.45</v>
      </c>
      <c r="I6" s="41">
        <v>36.799999999999997</v>
      </c>
      <c r="J6" s="41">
        <v>213.5</v>
      </c>
      <c r="K6" s="42">
        <v>297</v>
      </c>
    </row>
    <row r="7" spans="1:11" ht="15" x14ac:dyDescent="0.25">
      <c r="A7" s="24"/>
      <c r="B7" s="16"/>
      <c r="C7" s="11"/>
      <c r="D7" s="7" t="s">
        <v>22</v>
      </c>
      <c r="E7" s="43" t="s">
        <v>38</v>
      </c>
      <c r="F7" s="44">
        <v>200</v>
      </c>
      <c r="G7" s="44">
        <v>8.9</v>
      </c>
      <c r="H7" s="44">
        <v>3.06</v>
      </c>
      <c r="I7" s="44">
        <v>26</v>
      </c>
      <c r="J7" s="44">
        <v>58</v>
      </c>
      <c r="K7" s="45">
        <v>685</v>
      </c>
    </row>
    <row r="8" spans="1:11" ht="15" x14ac:dyDescent="0.25">
      <c r="A8" s="24"/>
      <c r="B8" s="16"/>
      <c r="C8" s="11"/>
      <c r="D8" s="7" t="s">
        <v>23</v>
      </c>
      <c r="E8" s="43" t="s">
        <v>39</v>
      </c>
      <c r="F8" s="44">
        <v>40</v>
      </c>
      <c r="G8" s="44">
        <v>2.96</v>
      </c>
      <c r="H8" s="44">
        <v>1.1599999999999999</v>
      </c>
      <c r="I8" s="44">
        <v>20.56</v>
      </c>
      <c r="J8" s="44">
        <v>132</v>
      </c>
      <c r="K8" s="45">
        <v>8</v>
      </c>
    </row>
    <row r="9" spans="1:11" ht="15" x14ac:dyDescent="0.25">
      <c r="A9" s="24"/>
      <c r="B9" s="16"/>
      <c r="C9" s="11"/>
      <c r="D9" s="7"/>
      <c r="E9" s="43" t="s">
        <v>42</v>
      </c>
      <c r="F9" s="44">
        <v>20</v>
      </c>
      <c r="G9" s="44">
        <v>4.6399999999999997</v>
      </c>
      <c r="H9" s="44">
        <v>5.9</v>
      </c>
      <c r="I9" s="44">
        <v>0</v>
      </c>
      <c r="J9" s="44">
        <v>72.8</v>
      </c>
      <c r="K9" s="45">
        <v>42</v>
      </c>
    </row>
    <row r="10" spans="1:11" ht="15" x14ac:dyDescent="0.25">
      <c r="A10" s="24"/>
      <c r="B10" s="16"/>
      <c r="C10" s="11"/>
      <c r="D10" s="7" t="s">
        <v>29</v>
      </c>
      <c r="E10" s="43" t="s">
        <v>40</v>
      </c>
      <c r="F10" s="44">
        <v>200</v>
      </c>
      <c r="G10" s="44">
        <v>0</v>
      </c>
      <c r="H10" s="44">
        <v>0</v>
      </c>
      <c r="I10" s="44">
        <v>20</v>
      </c>
      <c r="J10" s="44">
        <v>80</v>
      </c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610</v>
      </c>
      <c r="G13" s="20">
        <f>SUM(G6:G12)</f>
        <v>21.150000000000002</v>
      </c>
      <c r="H13" s="20">
        <f>SUM(H6:H12)</f>
        <v>16.57</v>
      </c>
      <c r="I13" s="20">
        <f>SUM(I6:I12)</f>
        <v>103.36</v>
      </c>
      <c r="J13" s="20">
        <f>SUM(J6:J12)</f>
        <v>556.29999999999995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0">SUM(G14:G22)</f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8" t="s">
        <v>4</v>
      </c>
      <c r="D24" s="59"/>
      <c r="E24" s="32"/>
      <c r="F24" s="33">
        <f>F13+F23</f>
        <v>610</v>
      </c>
      <c r="G24" s="33">
        <f t="shared" ref="G24:J24" si="1">G13+G23</f>
        <v>21.150000000000002</v>
      </c>
      <c r="H24" s="33">
        <f t="shared" si="1"/>
        <v>16.57</v>
      </c>
      <c r="I24" s="33">
        <f t="shared" si="1"/>
        <v>103.36</v>
      </c>
      <c r="J24" s="33">
        <f t="shared" si="1"/>
        <v>556.29999999999995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150</v>
      </c>
      <c r="G25" s="41">
        <v>17.21</v>
      </c>
      <c r="H25" s="41">
        <v>4.67</v>
      </c>
      <c r="I25" s="41">
        <v>13.72</v>
      </c>
      <c r="J25" s="41">
        <v>165.63</v>
      </c>
      <c r="K25" s="42">
        <v>436</v>
      </c>
    </row>
    <row r="26" spans="1:11" ht="15" x14ac:dyDescent="0.25">
      <c r="A26" s="15"/>
      <c r="B26" s="16"/>
      <c r="C26" s="11"/>
      <c r="D26" s="7" t="s">
        <v>22</v>
      </c>
      <c r="E26" s="43" t="s">
        <v>38</v>
      </c>
      <c r="F26" s="44">
        <v>200</v>
      </c>
      <c r="G26" s="44">
        <v>8.9</v>
      </c>
      <c r="H26" s="44">
        <v>3.06</v>
      </c>
      <c r="I26" s="44">
        <v>26</v>
      </c>
      <c r="J26" s="44">
        <v>58</v>
      </c>
      <c r="K26" s="45">
        <v>685</v>
      </c>
    </row>
    <row r="27" spans="1:11" ht="15" x14ac:dyDescent="0.25">
      <c r="A27" s="15"/>
      <c r="B27" s="16"/>
      <c r="C27" s="11"/>
      <c r="D27" s="7" t="s">
        <v>23</v>
      </c>
      <c r="E27" s="43" t="s">
        <v>45</v>
      </c>
      <c r="F27" s="44">
        <v>40</v>
      </c>
      <c r="G27" s="44">
        <v>2.4</v>
      </c>
      <c r="H27" s="44">
        <v>0.8</v>
      </c>
      <c r="I27" s="44">
        <v>16.7</v>
      </c>
      <c r="J27" s="44">
        <v>85.7</v>
      </c>
      <c r="K27" s="45">
        <v>8</v>
      </c>
    </row>
    <row r="28" spans="1:11" ht="15" x14ac:dyDescent="0.25">
      <c r="A28" s="15"/>
      <c r="B28" s="16"/>
      <c r="C28" s="11"/>
      <c r="D28" s="48"/>
      <c r="E28" s="43" t="s">
        <v>48</v>
      </c>
      <c r="F28" s="44">
        <v>50</v>
      </c>
      <c r="G28" s="44">
        <v>3.8</v>
      </c>
      <c r="H28" s="44">
        <v>2.65</v>
      </c>
      <c r="I28" s="44">
        <v>26.85</v>
      </c>
      <c r="J28" s="44">
        <v>147</v>
      </c>
      <c r="K28" s="45"/>
    </row>
    <row r="29" spans="1:11" ht="15" x14ac:dyDescent="0.25">
      <c r="A29" s="15"/>
      <c r="B29" s="16"/>
      <c r="C29" s="11"/>
      <c r="D29" s="48"/>
      <c r="E29" s="43" t="s">
        <v>40</v>
      </c>
      <c r="F29" s="44">
        <v>200</v>
      </c>
      <c r="G29" s="44">
        <v>0</v>
      </c>
      <c r="H29" s="44">
        <v>0</v>
      </c>
      <c r="I29" s="44">
        <v>20</v>
      </c>
      <c r="J29" s="44">
        <v>80</v>
      </c>
      <c r="K29" s="45"/>
    </row>
    <row r="30" spans="1:11" ht="15" x14ac:dyDescent="0.25">
      <c r="A30" s="17"/>
      <c r="B30" s="18"/>
      <c r="C30" s="8"/>
      <c r="D30" s="19" t="s">
        <v>32</v>
      </c>
      <c r="E30" s="9"/>
      <c r="F30" s="20">
        <f>SUM(F25:F29)</f>
        <v>640</v>
      </c>
      <c r="G30" s="20">
        <f>SUM(G25:G29)</f>
        <v>32.309999999999995</v>
      </c>
      <c r="H30" s="20">
        <f>SUM(H25:H29)</f>
        <v>11.180000000000001</v>
      </c>
      <c r="I30" s="20">
        <f>SUM(I25:I29)</f>
        <v>103.27000000000001</v>
      </c>
      <c r="J30" s="20">
        <f>SUM(J25:J29)</f>
        <v>536.32999999999993</v>
      </c>
      <c r="K30" s="26"/>
    </row>
    <row r="31" spans="1:11" ht="15" x14ac:dyDescent="0.25">
      <c r="A31" s="14">
        <f>A25</f>
        <v>1</v>
      </c>
      <c r="B31" s="14">
        <f>B25</f>
        <v>2</v>
      </c>
      <c r="C31" s="10" t="s">
        <v>24</v>
      </c>
      <c r="D31" s="7" t="s">
        <v>25</v>
      </c>
      <c r="E31" s="43"/>
      <c r="F31" s="44"/>
      <c r="G31" s="44"/>
      <c r="H31" s="44"/>
      <c r="I31" s="44"/>
      <c r="J31" s="44"/>
      <c r="K31" s="45"/>
    </row>
    <row r="32" spans="1:11" ht="15" x14ac:dyDescent="0.25">
      <c r="A32" s="15"/>
      <c r="B32" s="16"/>
      <c r="C32" s="11"/>
      <c r="D32" s="7" t="s">
        <v>26</v>
      </c>
      <c r="E32" s="43"/>
      <c r="F32" s="44"/>
      <c r="G32" s="44"/>
      <c r="H32" s="44"/>
      <c r="I32" s="44"/>
      <c r="J32" s="44"/>
      <c r="K32" s="45"/>
    </row>
    <row r="33" spans="1:11" ht="15" x14ac:dyDescent="0.25">
      <c r="A33" s="15"/>
      <c r="B33" s="16"/>
      <c r="C33" s="11"/>
      <c r="D33" s="7" t="s">
        <v>27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28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29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30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31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6"/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6"/>
      <c r="E39" s="43"/>
      <c r="F39" s="44"/>
      <c r="G39" s="44"/>
      <c r="H39" s="44"/>
      <c r="I39" s="44"/>
      <c r="J39" s="44"/>
      <c r="K39" s="45"/>
    </row>
    <row r="40" spans="1:11" ht="15" x14ac:dyDescent="0.25">
      <c r="A40" s="17"/>
      <c r="B40" s="18"/>
      <c r="C40" s="8"/>
      <c r="D40" s="19" t="s">
        <v>32</v>
      </c>
      <c r="E40" s="12"/>
      <c r="F40" s="20">
        <f>SUM(F31:F39)</f>
        <v>0</v>
      </c>
      <c r="G40" s="20">
        <f t="shared" ref="G40" si="2">SUM(G31:G39)</f>
        <v>0</v>
      </c>
      <c r="H40" s="20">
        <f t="shared" ref="H40" si="3">SUM(H31:H39)</f>
        <v>0</v>
      </c>
      <c r="I40" s="20">
        <f t="shared" ref="I40" si="4">SUM(I31:I39)</f>
        <v>0</v>
      </c>
      <c r="J40" s="20">
        <f t="shared" ref="J40" si="5">SUM(J31:J39)</f>
        <v>0</v>
      </c>
      <c r="K40" s="26"/>
    </row>
    <row r="41" spans="1:11" ht="15.75" customHeight="1" thickBot="1" x14ac:dyDescent="0.25">
      <c r="A41" s="34">
        <f>A25</f>
        <v>1</v>
      </c>
      <c r="B41" s="34">
        <f>B25</f>
        <v>2</v>
      </c>
      <c r="C41" s="58" t="s">
        <v>4</v>
      </c>
      <c r="D41" s="59"/>
      <c r="E41" s="32"/>
      <c r="F41" s="33">
        <f>F30+F40</f>
        <v>640</v>
      </c>
      <c r="G41" s="33">
        <f t="shared" ref="G41" si="6">G30+G40</f>
        <v>32.309999999999995</v>
      </c>
      <c r="H41" s="33">
        <f t="shared" ref="H41" si="7">H30+H40</f>
        <v>11.180000000000001</v>
      </c>
      <c r="I41" s="33">
        <f t="shared" ref="I41" si="8">I30+I40</f>
        <v>103.27000000000001</v>
      </c>
      <c r="J41" s="33">
        <f t="shared" ref="J41" si="9">J30+J40</f>
        <v>536.32999999999993</v>
      </c>
      <c r="K41" s="33"/>
    </row>
    <row r="42" spans="1:11" ht="15" x14ac:dyDescent="0.25">
      <c r="A42" s="21">
        <v>1</v>
      </c>
      <c r="B42" s="22">
        <v>3</v>
      </c>
      <c r="C42" s="23" t="s">
        <v>20</v>
      </c>
      <c r="D42" s="5" t="s">
        <v>21</v>
      </c>
      <c r="E42" s="40" t="s">
        <v>46</v>
      </c>
      <c r="F42" s="41">
        <v>160</v>
      </c>
      <c r="G42" s="41">
        <v>27.84</v>
      </c>
      <c r="H42" s="41">
        <v>18</v>
      </c>
      <c r="I42" s="41">
        <v>32.4</v>
      </c>
      <c r="J42" s="41">
        <v>279.60000000000002</v>
      </c>
      <c r="K42" s="42">
        <v>469</v>
      </c>
    </row>
    <row r="43" spans="1:11" ht="15" x14ac:dyDescent="0.25">
      <c r="A43" s="24"/>
      <c r="B43" s="16"/>
      <c r="C43" s="11"/>
      <c r="D43" s="7" t="s">
        <v>22</v>
      </c>
      <c r="E43" s="43" t="s">
        <v>67</v>
      </c>
      <c r="F43" s="44">
        <v>200</v>
      </c>
      <c r="G43" s="44">
        <v>0.3</v>
      </c>
      <c r="H43" s="44">
        <v>0</v>
      </c>
      <c r="I43" s="44">
        <v>10.5</v>
      </c>
      <c r="J43" s="44">
        <v>43.1</v>
      </c>
      <c r="K43" s="45" t="s">
        <v>56</v>
      </c>
    </row>
    <row r="44" spans="1:11" ht="15" x14ac:dyDescent="0.25">
      <c r="A44" s="24"/>
      <c r="B44" s="16"/>
      <c r="C44" s="11"/>
      <c r="D44" s="7" t="s">
        <v>23</v>
      </c>
      <c r="E44" s="43" t="s">
        <v>45</v>
      </c>
      <c r="F44" s="44">
        <v>20</v>
      </c>
      <c r="G44" s="44">
        <v>1.2</v>
      </c>
      <c r="H44" s="44">
        <v>0.4</v>
      </c>
      <c r="I44" s="44">
        <v>8.35</v>
      </c>
      <c r="J44" s="44">
        <v>42.85</v>
      </c>
      <c r="K44" s="45">
        <v>8</v>
      </c>
    </row>
    <row r="45" spans="1:11" ht="15" x14ac:dyDescent="0.25">
      <c r="A45" s="24"/>
      <c r="B45" s="16"/>
      <c r="C45" s="11"/>
      <c r="D45" s="7" t="s">
        <v>29</v>
      </c>
      <c r="E45" s="43" t="s">
        <v>40</v>
      </c>
      <c r="F45" s="44">
        <v>200</v>
      </c>
      <c r="G45" s="44">
        <v>0</v>
      </c>
      <c r="H45" s="44">
        <v>0</v>
      </c>
      <c r="I45" s="44">
        <v>20</v>
      </c>
      <c r="J45" s="44">
        <v>80</v>
      </c>
      <c r="K45" s="45"/>
    </row>
    <row r="46" spans="1:11" ht="15" x14ac:dyDescent="0.25">
      <c r="A46" s="24"/>
      <c r="B46" s="16"/>
      <c r="C46" s="11"/>
      <c r="D46" s="48"/>
      <c r="E46" s="43" t="s">
        <v>48</v>
      </c>
      <c r="F46" s="44">
        <v>50</v>
      </c>
      <c r="G46" s="44">
        <v>3.8</v>
      </c>
      <c r="H46" s="44">
        <v>2.65</v>
      </c>
      <c r="I46" s="44">
        <v>26.85</v>
      </c>
      <c r="J46" s="44">
        <v>147</v>
      </c>
      <c r="K46" s="45"/>
    </row>
    <row r="47" spans="1:11" ht="15" x14ac:dyDescent="0.25">
      <c r="A47" s="24"/>
      <c r="B47" s="16"/>
      <c r="C47" s="11"/>
      <c r="D47" s="6"/>
      <c r="E47" s="43"/>
      <c r="F47" s="44"/>
      <c r="G47" s="44"/>
      <c r="H47" s="44"/>
      <c r="I47" s="44"/>
      <c r="J47" s="44"/>
      <c r="K47" s="45"/>
    </row>
    <row r="48" spans="1:11" ht="15" x14ac:dyDescent="0.25">
      <c r="A48" s="25"/>
      <c r="B48" s="18"/>
      <c r="C48" s="8"/>
      <c r="D48" s="19" t="s">
        <v>32</v>
      </c>
      <c r="E48" s="9"/>
      <c r="F48" s="20">
        <f>SUM(F42:F47)</f>
        <v>630</v>
      </c>
      <c r="G48" s="20">
        <f>SUM(G42:G47)</f>
        <v>33.14</v>
      </c>
      <c r="H48" s="20">
        <f>SUM(H42:H47)</f>
        <v>21.049999999999997</v>
      </c>
      <c r="I48" s="20">
        <f>SUM(I42:I47)</f>
        <v>98.1</v>
      </c>
      <c r="J48" s="20">
        <f>SUM(J42:J47)</f>
        <v>592.55000000000007</v>
      </c>
      <c r="K48" s="26"/>
    </row>
    <row r="49" spans="1:11" ht="15" x14ac:dyDescent="0.25">
      <c r="A49" s="27">
        <f>A42</f>
        <v>1</v>
      </c>
      <c r="B49" s="14">
        <f>B42</f>
        <v>3</v>
      </c>
      <c r="C49" s="10" t="s">
        <v>24</v>
      </c>
      <c r="D49" s="7" t="s">
        <v>25</v>
      </c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7" t="s">
        <v>26</v>
      </c>
      <c r="E50" s="43"/>
      <c r="F50" s="44"/>
      <c r="G50" s="44"/>
      <c r="H50" s="44"/>
      <c r="I50" s="44"/>
      <c r="J50" s="44"/>
      <c r="K50" s="45"/>
    </row>
    <row r="51" spans="1:11" ht="15" x14ac:dyDescent="0.25">
      <c r="A51" s="24"/>
      <c r="B51" s="16"/>
      <c r="C51" s="11"/>
      <c r="D51" s="7" t="s">
        <v>27</v>
      </c>
      <c r="E51" s="43"/>
      <c r="F51" s="44"/>
      <c r="G51" s="44"/>
      <c r="H51" s="44"/>
      <c r="I51" s="44"/>
      <c r="J51" s="44"/>
      <c r="K51" s="45"/>
    </row>
    <row r="52" spans="1:11" ht="15" x14ac:dyDescent="0.25">
      <c r="A52" s="24"/>
      <c r="B52" s="16"/>
      <c r="C52" s="11"/>
      <c r="D52" s="7" t="s">
        <v>28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29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30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31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6"/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6"/>
      <c r="E57" s="43"/>
      <c r="F57" s="44"/>
      <c r="G57" s="44"/>
      <c r="H57" s="44"/>
      <c r="I57" s="44"/>
      <c r="J57" s="44"/>
      <c r="K57" s="45"/>
    </row>
    <row r="58" spans="1:11" ht="15" x14ac:dyDescent="0.25">
      <c r="A58" s="25"/>
      <c r="B58" s="18"/>
      <c r="C58" s="8"/>
      <c r="D58" s="19" t="s">
        <v>32</v>
      </c>
      <c r="E58" s="12"/>
      <c r="F58" s="20">
        <f>SUM(F49:F57)</f>
        <v>0</v>
      </c>
      <c r="G58" s="20">
        <f t="shared" ref="G58" si="10">SUM(G49:G57)</f>
        <v>0</v>
      </c>
      <c r="H58" s="20">
        <f t="shared" ref="H58" si="11">SUM(H49:H57)</f>
        <v>0</v>
      </c>
      <c r="I58" s="20">
        <f t="shared" ref="I58" si="12">SUM(I49:I57)</f>
        <v>0</v>
      </c>
      <c r="J58" s="20">
        <f t="shared" ref="J58" si="13">SUM(J49:J57)</f>
        <v>0</v>
      </c>
      <c r="K58" s="26"/>
    </row>
    <row r="59" spans="1:11" ht="15.75" customHeight="1" thickBot="1" x14ac:dyDescent="0.25">
      <c r="A59" s="30">
        <f>A42</f>
        <v>1</v>
      </c>
      <c r="B59" s="31">
        <f>B42</f>
        <v>3</v>
      </c>
      <c r="C59" s="58" t="s">
        <v>4</v>
      </c>
      <c r="D59" s="59"/>
      <c r="E59" s="32"/>
      <c r="F59" s="33">
        <f>F48+F58</f>
        <v>630</v>
      </c>
      <c r="G59" s="33">
        <f t="shared" ref="G59" si="14">G48+G58</f>
        <v>33.14</v>
      </c>
      <c r="H59" s="33">
        <f t="shared" ref="H59" si="15">H48+H58</f>
        <v>21.049999999999997</v>
      </c>
      <c r="I59" s="33">
        <f t="shared" ref="I59" si="16">I48+I58</f>
        <v>98.1</v>
      </c>
      <c r="J59" s="33">
        <f t="shared" ref="J59" si="17">J48+J58</f>
        <v>592.55000000000007</v>
      </c>
      <c r="K59" s="33"/>
    </row>
    <row r="60" spans="1:11" ht="15.75" thickBot="1" x14ac:dyDescent="0.3">
      <c r="A60" s="21">
        <v>1</v>
      </c>
      <c r="B60" s="22">
        <v>4</v>
      </c>
      <c r="C60" s="23" t="s">
        <v>20</v>
      </c>
      <c r="D60" s="5" t="s">
        <v>25</v>
      </c>
      <c r="E60" s="40" t="s">
        <v>59</v>
      </c>
      <c r="F60" s="41">
        <v>60</v>
      </c>
      <c r="G60" s="41">
        <v>0.5</v>
      </c>
      <c r="H60" s="41">
        <v>0</v>
      </c>
      <c r="I60" s="41">
        <v>1.7</v>
      </c>
      <c r="J60" s="41">
        <v>8.4</v>
      </c>
      <c r="K60" s="42" t="s">
        <v>60</v>
      </c>
    </row>
    <row r="61" spans="1:11" ht="15.75" thickBot="1" x14ac:dyDescent="0.3">
      <c r="A61" s="24"/>
      <c r="B61" s="16"/>
      <c r="C61" s="11"/>
      <c r="D61" s="5" t="s">
        <v>21</v>
      </c>
      <c r="E61" s="50" t="s">
        <v>50</v>
      </c>
      <c r="F61" s="51">
        <v>150</v>
      </c>
      <c r="G61" s="51">
        <v>5.35</v>
      </c>
      <c r="H61" s="51">
        <v>0.55000000000000004</v>
      </c>
      <c r="I61" s="51">
        <v>25.6</v>
      </c>
      <c r="J61" s="51">
        <v>157.4</v>
      </c>
      <c r="K61" s="52">
        <v>332</v>
      </c>
    </row>
    <row r="62" spans="1:11" ht="15" x14ac:dyDescent="0.25">
      <c r="A62" s="24"/>
      <c r="B62" s="16"/>
      <c r="C62" s="11"/>
      <c r="D62" s="5" t="s">
        <v>21</v>
      </c>
      <c r="E62" s="50" t="s">
        <v>61</v>
      </c>
      <c r="F62" s="51">
        <v>80</v>
      </c>
      <c r="G62" s="51">
        <v>12.68</v>
      </c>
      <c r="H62" s="51">
        <v>12.23</v>
      </c>
      <c r="I62" s="51">
        <v>11.89</v>
      </c>
      <c r="J62" s="51">
        <v>208</v>
      </c>
      <c r="K62" s="52">
        <v>295</v>
      </c>
    </row>
    <row r="63" spans="1:11" ht="15" x14ac:dyDescent="0.25">
      <c r="A63" s="24"/>
      <c r="B63" s="16"/>
      <c r="C63" s="11"/>
      <c r="D63" s="8"/>
      <c r="E63" s="50" t="s">
        <v>44</v>
      </c>
      <c r="F63" s="51">
        <v>25</v>
      </c>
      <c r="G63" s="51">
        <v>0.24</v>
      </c>
      <c r="H63" s="51">
        <v>1.8</v>
      </c>
      <c r="I63" s="51">
        <v>2.0499999999999998</v>
      </c>
      <c r="J63" s="51">
        <v>25.72</v>
      </c>
      <c r="K63" s="52">
        <v>587</v>
      </c>
    </row>
    <row r="64" spans="1:11" ht="15" x14ac:dyDescent="0.25">
      <c r="A64" s="24"/>
      <c r="B64" s="16"/>
      <c r="C64" s="11"/>
      <c r="D64" s="7" t="s">
        <v>22</v>
      </c>
      <c r="E64" s="43" t="s">
        <v>38</v>
      </c>
      <c r="F64" s="44">
        <v>200</v>
      </c>
      <c r="G64" s="44">
        <v>8.9</v>
      </c>
      <c r="H64" s="44">
        <v>3.06</v>
      </c>
      <c r="I64" s="44">
        <v>26</v>
      </c>
      <c r="J64" s="44">
        <v>58</v>
      </c>
      <c r="K64" s="45">
        <v>685</v>
      </c>
    </row>
    <row r="65" spans="1:11" ht="15" x14ac:dyDescent="0.25">
      <c r="A65" s="24"/>
      <c r="B65" s="16"/>
      <c r="C65" s="11"/>
      <c r="D65" s="7" t="s">
        <v>23</v>
      </c>
      <c r="E65" s="43" t="s">
        <v>45</v>
      </c>
      <c r="F65" s="44">
        <v>40</v>
      </c>
      <c r="G65" s="44">
        <v>2.4</v>
      </c>
      <c r="H65" s="44">
        <v>0.8</v>
      </c>
      <c r="I65" s="44">
        <v>16.7</v>
      </c>
      <c r="J65" s="44">
        <v>85.7</v>
      </c>
      <c r="K65" s="45">
        <v>8</v>
      </c>
    </row>
    <row r="66" spans="1:11" ht="15" x14ac:dyDescent="0.25">
      <c r="A66" s="24"/>
      <c r="B66" s="16"/>
      <c r="C66" s="11"/>
      <c r="D66" s="7"/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48"/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5"/>
      <c r="B69" s="18"/>
      <c r="C69" s="8"/>
      <c r="D69" s="19" t="s">
        <v>32</v>
      </c>
      <c r="E69" s="9"/>
      <c r="F69" s="20">
        <f>SUM(F60:F68)</f>
        <v>555</v>
      </c>
      <c r="G69" s="20">
        <f>SUM(G60:G68)</f>
        <v>30.07</v>
      </c>
      <c r="H69" s="20">
        <f>SUM(H60:H68)</f>
        <v>18.440000000000001</v>
      </c>
      <c r="I69" s="20">
        <f>SUM(I60:I68)</f>
        <v>83.94</v>
      </c>
      <c r="J69" s="20">
        <f>SUM(J60:J68)</f>
        <v>543.22</v>
      </c>
      <c r="K69" s="26"/>
    </row>
    <row r="70" spans="1:11" ht="15" x14ac:dyDescent="0.25">
      <c r="A70" s="27">
        <f>A60</f>
        <v>1</v>
      </c>
      <c r="B70" s="14">
        <f>B60</f>
        <v>4</v>
      </c>
      <c r="C70" s="10" t="s">
        <v>24</v>
      </c>
      <c r="D70" s="7" t="s">
        <v>25</v>
      </c>
      <c r="E70" s="43"/>
      <c r="F70" s="44"/>
      <c r="G70" s="44"/>
      <c r="H70" s="44"/>
      <c r="I70" s="44"/>
      <c r="J70" s="44"/>
      <c r="K70" s="45"/>
    </row>
    <row r="71" spans="1:11" ht="15" x14ac:dyDescent="0.25">
      <c r="A71" s="24"/>
      <c r="B71" s="16"/>
      <c r="C71" s="11"/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6"/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5"/>
      <c r="B79" s="18"/>
      <c r="C79" s="8"/>
      <c r="D79" s="19" t="s">
        <v>32</v>
      </c>
      <c r="E79" s="12"/>
      <c r="F79" s="20">
        <f>SUM(F70:F78)</f>
        <v>0</v>
      </c>
      <c r="G79" s="20">
        <f t="shared" ref="G79" si="18">SUM(G70:G78)</f>
        <v>0</v>
      </c>
      <c r="H79" s="20">
        <f t="shared" ref="H79" si="19">SUM(H70:H78)</f>
        <v>0</v>
      </c>
      <c r="I79" s="20">
        <f t="shared" ref="I79" si="20">SUM(I70:I78)</f>
        <v>0</v>
      </c>
      <c r="J79" s="20">
        <f t="shared" ref="J79" si="21">SUM(J70:J78)</f>
        <v>0</v>
      </c>
      <c r="K79" s="26"/>
    </row>
    <row r="80" spans="1:11" ht="15.75" customHeight="1" thickBot="1" x14ac:dyDescent="0.25">
      <c r="A80" s="30">
        <f>A60</f>
        <v>1</v>
      </c>
      <c r="B80" s="31">
        <f>B60</f>
        <v>4</v>
      </c>
      <c r="C80" s="58" t="s">
        <v>4</v>
      </c>
      <c r="D80" s="59"/>
      <c r="E80" s="32"/>
      <c r="F80" s="33">
        <f>F69+F79</f>
        <v>555</v>
      </c>
      <c r="G80" s="33">
        <f t="shared" ref="G80" si="22">G69+G79</f>
        <v>30.07</v>
      </c>
      <c r="H80" s="33">
        <f t="shared" ref="H80" si="23">H69+H79</f>
        <v>18.440000000000001</v>
      </c>
      <c r="I80" s="33">
        <f t="shared" ref="I80" si="24">I69+I79</f>
        <v>83.94</v>
      </c>
      <c r="J80" s="33">
        <f t="shared" ref="J80" si="25">J69+J79</f>
        <v>543.22</v>
      </c>
      <c r="K80" s="33"/>
    </row>
    <row r="81" spans="1:11" ht="15.75" thickBot="1" x14ac:dyDescent="0.3">
      <c r="A81" s="21">
        <v>1</v>
      </c>
      <c r="B81" s="22">
        <v>5</v>
      </c>
      <c r="C81" s="23" t="s">
        <v>20</v>
      </c>
      <c r="D81" s="5" t="s">
        <v>21</v>
      </c>
      <c r="E81" s="40" t="s">
        <v>51</v>
      </c>
      <c r="F81" s="41">
        <v>90</v>
      </c>
      <c r="G81" s="41">
        <v>6.79</v>
      </c>
      <c r="H81" s="41">
        <v>12.48</v>
      </c>
      <c r="I81" s="41">
        <v>5.62</v>
      </c>
      <c r="J81" s="41">
        <v>141.21</v>
      </c>
      <c r="K81" s="42">
        <v>437</v>
      </c>
    </row>
    <row r="82" spans="1:11" ht="15" x14ac:dyDescent="0.25">
      <c r="A82" s="24"/>
      <c r="B82" s="16"/>
      <c r="C82" s="11"/>
      <c r="D82" s="5" t="s">
        <v>21</v>
      </c>
      <c r="E82" s="43" t="s">
        <v>55</v>
      </c>
      <c r="F82" s="44">
        <v>150</v>
      </c>
      <c r="G82" s="44">
        <v>3.23</v>
      </c>
      <c r="H82" s="44">
        <v>5.22</v>
      </c>
      <c r="I82" s="44">
        <v>34.74</v>
      </c>
      <c r="J82" s="44">
        <v>223.2</v>
      </c>
      <c r="K82" s="45">
        <v>4</v>
      </c>
    </row>
    <row r="83" spans="1:11" ht="15" x14ac:dyDescent="0.25">
      <c r="A83" s="24"/>
      <c r="B83" s="16"/>
      <c r="C83" s="11"/>
      <c r="D83" s="7" t="s">
        <v>22</v>
      </c>
      <c r="E83" s="43" t="s">
        <v>62</v>
      </c>
      <c r="F83" s="44">
        <v>200</v>
      </c>
      <c r="G83" s="44">
        <v>0.3</v>
      </c>
      <c r="H83" s="44">
        <v>0</v>
      </c>
      <c r="I83" s="44">
        <v>6.7</v>
      </c>
      <c r="J83" s="44">
        <v>27.6</v>
      </c>
      <c r="K83" s="45">
        <v>685</v>
      </c>
    </row>
    <row r="84" spans="1:11" ht="15" x14ac:dyDescent="0.25">
      <c r="A84" s="24"/>
      <c r="B84" s="16"/>
      <c r="C84" s="11"/>
      <c r="D84" s="7" t="s">
        <v>23</v>
      </c>
      <c r="E84" s="43" t="s">
        <v>45</v>
      </c>
      <c r="F84" s="44">
        <v>40</v>
      </c>
      <c r="G84" s="44">
        <v>2.4</v>
      </c>
      <c r="H84" s="44">
        <v>0.8</v>
      </c>
      <c r="I84" s="44">
        <v>16.7</v>
      </c>
      <c r="J84" s="44">
        <v>85.7</v>
      </c>
      <c r="K84" s="45">
        <v>8</v>
      </c>
    </row>
    <row r="85" spans="1:11" ht="15" x14ac:dyDescent="0.25">
      <c r="A85" s="24"/>
      <c r="B85" s="16"/>
      <c r="C85" s="11"/>
      <c r="D85" s="7" t="s">
        <v>63</v>
      </c>
      <c r="E85" s="43" t="s">
        <v>64</v>
      </c>
      <c r="F85" s="44">
        <v>150</v>
      </c>
      <c r="G85" s="44">
        <v>0.6</v>
      </c>
      <c r="H85" s="44">
        <v>0.45</v>
      </c>
      <c r="I85" s="44">
        <v>14.6</v>
      </c>
      <c r="J85" s="44">
        <v>60.7</v>
      </c>
      <c r="K85" s="45">
        <v>847</v>
      </c>
    </row>
    <row r="86" spans="1:11" ht="15" x14ac:dyDescent="0.25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5"/>
      <c r="B88" s="18"/>
      <c r="C88" s="8"/>
      <c r="D88" s="19" t="s">
        <v>32</v>
      </c>
      <c r="E88" s="9"/>
      <c r="F88" s="20">
        <f>SUM(F81:F87)</f>
        <v>630</v>
      </c>
      <c r="G88" s="20">
        <f t="shared" ref="G88" si="26">SUM(G81:G87)</f>
        <v>13.32</v>
      </c>
      <c r="H88" s="20">
        <f t="shared" ref="H88" si="27">SUM(H81:H87)</f>
        <v>18.95</v>
      </c>
      <c r="I88" s="20">
        <f t="shared" ref="I88" si="28">SUM(I81:I87)</f>
        <v>78.36</v>
      </c>
      <c r="J88" s="20">
        <f t="shared" ref="J88" si="29">SUM(J81:J87)</f>
        <v>538.41</v>
      </c>
      <c r="K88" s="26"/>
    </row>
    <row r="89" spans="1:11" ht="15" x14ac:dyDescent="0.25">
      <c r="A89" s="27">
        <f>A81</f>
        <v>1</v>
      </c>
      <c r="B89" s="14">
        <f>B81</f>
        <v>5</v>
      </c>
      <c r="C89" s="10" t="s">
        <v>24</v>
      </c>
      <c r="D89" s="7" t="s">
        <v>25</v>
      </c>
      <c r="E89" s="43"/>
      <c r="F89" s="44"/>
      <c r="G89" s="44"/>
      <c r="H89" s="44"/>
      <c r="I89" s="44"/>
      <c r="J89" s="44"/>
      <c r="K89" s="45"/>
    </row>
    <row r="90" spans="1:11" ht="15" x14ac:dyDescent="0.25">
      <c r="A90" s="24"/>
      <c r="B90" s="16"/>
      <c r="C90" s="11"/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6"/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5"/>
      <c r="B98" s="18"/>
      <c r="C98" s="8"/>
      <c r="D98" s="19" t="s">
        <v>32</v>
      </c>
      <c r="E98" s="12"/>
      <c r="F98" s="20">
        <f>SUM(F89:F97)</f>
        <v>0</v>
      </c>
      <c r="G98" s="20">
        <f t="shared" ref="G98" si="30">SUM(G89:G97)</f>
        <v>0</v>
      </c>
      <c r="H98" s="20">
        <f t="shared" ref="H98" si="31">SUM(H89:H97)</f>
        <v>0</v>
      </c>
      <c r="I98" s="20">
        <f t="shared" ref="I98" si="32">SUM(I89:I97)</f>
        <v>0</v>
      </c>
      <c r="J98" s="20">
        <f t="shared" ref="J98" si="33">SUM(J89:J97)</f>
        <v>0</v>
      </c>
      <c r="K98" s="26"/>
    </row>
    <row r="99" spans="1:11" ht="15.75" customHeight="1" thickBot="1" x14ac:dyDescent="0.25">
      <c r="A99" s="30">
        <f>A81</f>
        <v>1</v>
      </c>
      <c r="B99" s="31">
        <f>B81</f>
        <v>5</v>
      </c>
      <c r="C99" s="58" t="s">
        <v>4</v>
      </c>
      <c r="D99" s="59"/>
      <c r="E99" s="32"/>
      <c r="F99" s="33">
        <f>F88+F98</f>
        <v>630</v>
      </c>
      <c r="G99" s="33">
        <f t="shared" ref="G99" si="34">G88+G98</f>
        <v>13.32</v>
      </c>
      <c r="H99" s="33">
        <f t="shared" ref="H99" si="35">H88+H98</f>
        <v>18.95</v>
      </c>
      <c r="I99" s="33">
        <f t="shared" ref="I99" si="36">I88+I98</f>
        <v>78.36</v>
      </c>
      <c r="J99" s="33">
        <f t="shared" ref="J99" si="37">J88+J98</f>
        <v>538.41</v>
      </c>
      <c r="K99" s="33"/>
    </row>
    <row r="100" spans="1:11" ht="15" x14ac:dyDescent="0.25">
      <c r="A100" s="21">
        <v>2</v>
      </c>
      <c r="B100" s="22">
        <v>1</v>
      </c>
      <c r="C100" s="23" t="s">
        <v>20</v>
      </c>
      <c r="D100" s="5" t="s">
        <v>21</v>
      </c>
      <c r="E100" s="40" t="s">
        <v>37</v>
      </c>
      <c r="F100" s="41">
        <v>150</v>
      </c>
      <c r="G100" s="41">
        <v>5.35</v>
      </c>
      <c r="H100" s="41">
        <v>0.55000000000000004</v>
      </c>
      <c r="I100" s="41">
        <v>25.6</v>
      </c>
      <c r="J100" s="41">
        <v>157.4</v>
      </c>
      <c r="K100" s="42">
        <v>332</v>
      </c>
    </row>
    <row r="101" spans="1:11" ht="15" x14ac:dyDescent="0.25">
      <c r="A101" s="24"/>
      <c r="B101" s="16"/>
      <c r="C101" s="11"/>
      <c r="D101" s="7" t="s">
        <v>22</v>
      </c>
      <c r="E101" s="43" t="s">
        <v>38</v>
      </c>
      <c r="F101" s="44">
        <v>200</v>
      </c>
      <c r="G101" s="44">
        <v>8.9</v>
      </c>
      <c r="H101" s="44">
        <v>3.06</v>
      </c>
      <c r="I101" s="44">
        <v>26</v>
      </c>
      <c r="J101" s="44">
        <v>58</v>
      </c>
      <c r="K101" s="45">
        <v>685</v>
      </c>
    </row>
    <row r="102" spans="1:11" ht="15" x14ac:dyDescent="0.25">
      <c r="A102" s="24"/>
      <c r="B102" s="16"/>
      <c r="C102" s="11"/>
      <c r="D102" s="7" t="s">
        <v>23</v>
      </c>
      <c r="E102" s="43" t="s">
        <v>39</v>
      </c>
      <c r="F102" s="44">
        <v>40</v>
      </c>
      <c r="G102" s="44">
        <v>2.96</v>
      </c>
      <c r="H102" s="44">
        <v>1.1599999999999999</v>
      </c>
      <c r="I102" s="44">
        <v>20.56</v>
      </c>
      <c r="J102" s="44">
        <v>132</v>
      </c>
      <c r="K102" s="45">
        <v>8</v>
      </c>
    </row>
    <row r="103" spans="1:11" ht="15" x14ac:dyDescent="0.25">
      <c r="A103" s="24"/>
      <c r="B103" s="16"/>
      <c r="C103" s="11"/>
      <c r="D103" s="7"/>
      <c r="E103" s="43" t="s">
        <v>42</v>
      </c>
      <c r="F103" s="44">
        <v>20</v>
      </c>
      <c r="G103" s="44">
        <v>4.6399999999999997</v>
      </c>
      <c r="H103" s="44">
        <v>5.9</v>
      </c>
      <c r="I103" s="44">
        <v>0</v>
      </c>
      <c r="J103" s="44">
        <v>72.8</v>
      </c>
      <c r="K103" s="45">
        <v>42</v>
      </c>
    </row>
    <row r="104" spans="1:11" ht="15" x14ac:dyDescent="0.25">
      <c r="A104" s="24"/>
      <c r="B104" s="16"/>
      <c r="C104" s="11"/>
      <c r="D104" s="48"/>
      <c r="E104" s="43" t="s">
        <v>41</v>
      </c>
      <c r="F104" s="44">
        <v>40</v>
      </c>
      <c r="G104" s="44">
        <v>5.0999999999999996</v>
      </c>
      <c r="H104" s="44">
        <v>4.5999999999999996</v>
      </c>
      <c r="I104" s="44">
        <v>0.3</v>
      </c>
      <c r="J104" s="44">
        <v>63</v>
      </c>
      <c r="K104" s="45">
        <v>424</v>
      </c>
    </row>
    <row r="105" spans="1:11" ht="15" x14ac:dyDescent="0.25">
      <c r="A105" s="24"/>
      <c r="B105" s="16"/>
      <c r="C105" s="11"/>
      <c r="D105" s="48" t="s">
        <v>29</v>
      </c>
      <c r="E105" s="43" t="s">
        <v>40</v>
      </c>
      <c r="F105" s="44">
        <v>200</v>
      </c>
      <c r="G105" s="44">
        <v>0</v>
      </c>
      <c r="H105" s="44">
        <v>0</v>
      </c>
      <c r="I105" s="44">
        <v>20</v>
      </c>
      <c r="J105" s="44">
        <v>80</v>
      </c>
      <c r="K105" s="45"/>
    </row>
    <row r="106" spans="1:11" ht="15" x14ac:dyDescent="0.25">
      <c r="A106" s="25"/>
      <c r="B106" s="18"/>
      <c r="C106" s="8"/>
      <c r="D106" s="19" t="s">
        <v>32</v>
      </c>
      <c r="E106" s="9"/>
      <c r="F106" s="20">
        <f>SUM(F100:F105)</f>
        <v>650</v>
      </c>
      <c r="G106" s="20">
        <f>SUM(G100:G105)</f>
        <v>26.950000000000003</v>
      </c>
      <c r="H106" s="20">
        <f>SUM(H100:H105)</f>
        <v>15.270000000000001</v>
      </c>
      <c r="I106" s="20">
        <f>SUM(I100:I105)</f>
        <v>92.46</v>
      </c>
      <c r="J106" s="20">
        <f>SUM(J100:J105)</f>
        <v>563.20000000000005</v>
      </c>
      <c r="K106" s="26"/>
    </row>
    <row r="107" spans="1:11" ht="15" x14ac:dyDescent="0.25">
      <c r="A107" s="27">
        <f>A100</f>
        <v>2</v>
      </c>
      <c r="B107" s="14">
        <f>B100</f>
        <v>1</v>
      </c>
      <c r="C107" s="10" t="s">
        <v>24</v>
      </c>
      <c r="D107" s="7" t="s">
        <v>25</v>
      </c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4"/>
      <c r="B108" s="16"/>
      <c r="C108" s="11"/>
      <c r="D108" s="7" t="s">
        <v>26</v>
      </c>
      <c r="E108" s="43"/>
      <c r="F108" s="44"/>
      <c r="G108" s="44"/>
      <c r="H108" s="44"/>
      <c r="I108" s="44"/>
      <c r="J108" s="44"/>
      <c r="K108" s="45"/>
    </row>
    <row r="109" spans="1:11" ht="15" x14ac:dyDescent="0.25">
      <c r="A109" s="24"/>
      <c r="B109" s="16"/>
      <c r="C109" s="11"/>
      <c r="D109" s="7" t="s">
        <v>27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28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29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30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31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6"/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5"/>
      <c r="B116" s="18"/>
      <c r="C116" s="8"/>
      <c r="D116" s="19" t="s">
        <v>32</v>
      </c>
      <c r="E116" s="12"/>
      <c r="F116" s="20">
        <f>SUM(F107:F115)</f>
        <v>0</v>
      </c>
      <c r="G116" s="20">
        <f t="shared" ref="G116:J116" si="38">SUM(G107:G115)</f>
        <v>0</v>
      </c>
      <c r="H116" s="20">
        <f t="shared" si="38"/>
        <v>0</v>
      </c>
      <c r="I116" s="20">
        <f t="shared" si="38"/>
        <v>0</v>
      </c>
      <c r="J116" s="20">
        <f t="shared" si="38"/>
        <v>0</v>
      </c>
      <c r="K116" s="26"/>
    </row>
    <row r="117" spans="1:11" ht="15.75" thickBot="1" x14ac:dyDescent="0.25">
      <c r="A117" s="30">
        <f>A100</f>
        <v>2</v>
      </c>
      <c r="B117" s="31">
        <f>B100</f>
        <v>1</v>
      </c>
      <c r="C117" s="58" t="s">
        <v>4</v>
      </c>
      <c r="D117" s="59"/>
      <c r="E117" s="32"/>
      <c r="F117" s="33">
        <f>F106+F116</f>
        <v>650</v>
      </c>
      <c r="G117" s="33">
        <f t="shared" ref="G117" si="39">G106+G116</f>
        <v>26.950000000000003</v>
      </c>
      <c r="H117" s="33">
        <f t="shared" ref="H117" si="40">H106+H116</f>
        <v>15.270000000000001</v>
      </c>
      <c r="I117" s="33">
        <f t="shared" ref="I117" si="41">I106+I116</f>
        <v>92.46</v>
      </c>
      <c r="J117" s="33">
        <f t="shared" ref="J117" si="42">J106+J116</f>
        <v>563.20000000000005</v>
      </c>
      <c r="K117" s="33"/>
    </row>
    <row r="118" spans="1:11" ht="15.75" thickBot="1" x14ac:dyDescent="0.3">
      <c r="A118" s="15">
        <v>2</v>
      </c>
      <c r="B118" s="16">
        <v>2</v>
      </c>
      <c r="C118" s="23" t="s">
        <v>20</v>
      </c>
      <c r="D118" s="2"/>
      <c r="E118" s="40" t="s">
        <v>42</v>
      </c>
      <c r="F118" s="41">
        <v>20</v>
      </c>
      <c r="G118" s="41">
        <v>4.6399999999999997</v>
      </c>
      <c r="H118" s="41">
        <v>5.9</v>
      </c>
      <c r="I118" s="41">
        <v>0</v>
      </c>
      <c r="J118" s="41">
        <v>72.8</v>
      </c>
      <c r="K118" s="42">
        <v>42</v>
      </c>
    </row>
    <row r="119" spans="1:11" ht="15.75" thickBot="1" x14ac:dyDescent="0.3">
      <c r="A119" s="15"/>
      <c r="B119" s="16"/>
      <c r="C119" s="11"/>
      <c r="D119" s="5" t="s">
        <v>23</v>
      </c>
      <c r="E119" s="43" t="s">
        <v>39</v>
      </c>
      <c r="F119" s="44">
        <v>40</v>
      </c>
      <c r="G119" s="44">
        <v>2.96</v>
      </c>
      <c r="H119" s="44">
        <v>1.1599999999999999</v>
      </c>
      <c r="I119" s="44">
        <v>20.56</v>
      </c>
      <c r="J119" s="44">
        <v>132</v>
      </c>
      <c r="K119" s="45">
        <v>8</v>
      </c>
    </row>
    <row r="120" spans="1:11" ht="15" x14ac:dyDescent="0.25">
      <c r="A120" s="15"/>
      <c r="B120" s="16"/>
      <c r="C120" s="11"/>
      <c r="D120" s="5" t="s">
        <v>21</v>
      </c>
      <c r="E120" s="43" t="s">
        <v>49</v>
      </c>
      <c r="F120" s="44">
        <v>150</v>
      </c>
      <c r="G120" s="44">
        <v>5.63</v>
      </c>
      <c r="H120" s="44">
        <v>8.7899999999999991</v>
      </c>
      <c r="I120" s="44">
        <v>27.79</v>
      </c>
      <c r="J120" s="44">
        <v>213.75</v>
      </c>
      <c r="K120" s="45">
        <v>182</v>
      </c>
    </row>
    <row r="121" spans="1:11" ht="15" x14ac:dyDescent="0.25">
      <c r="A121" s="15"/>
      <c r="B121" s="16"/>
      <c r="C121" s="11"/>
      <c r="D121" s="7" t="s">
        <v>22</v>
      </c>
      <c r="E121" s="43" t="s">
        <v>38</v>
      </c>
      <c r="F121" s="44">
        <v>200</v>
      </c>
      <c r="G121" s="44">
        <v>8.9</v>
      </c>
      <c r="H121" s="44">
        <v>3.06</v>
      </c>
      <c r="I121" s="44">
        <v>26</v>
      </c>
      <c r="J121" s="44">
        <v>58</v>
      </c>
      <c r="K121" s="45">
        <v>685</v>
      </c>
    </row>
    <row r="122" spans="1:11" ht="15" x14ac:dyDescent="0.25">
      <c r="A122" s="15"/>
      <c r="B122" s="16"/>
      <c r="C122" s="11"/>
      <c r="D122" s="7" t="s">
        <v>29</v>
      </c>
      <c r="E122" s="43" t="s">
        <v>40</v>
      </c>
      <c r="F122" s="44">
        <v>200</v>
      </c>
      <c r="G122" s="44">
        <v>0</v>
      </c>
      <c r="H122" s="44">
        <v>0</v>
      </c>
      <c r="I122" s="44">
        <v>20</v>
      </c>
      <c r="J122" s="44">
        <v>80</v>
      </c>
      <c r="K122" s="45"/>
    </row>
    <row r="123" spans="1:11" ht="15" x14ac:dyDescent="0.25">
      <c r="A123" s="15"/>
      <c r="B123" s="16"/>
      <c r="C123" s="11"/>
      <c r="D123" s="7"/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6"/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7"/>
      <c r="B126" s="18"/>
      <c r="C126" s="8"/>
      <c r="D126" s="19" t="s">
        <v>32</v>
      </c>
      <c r="E126" s="9"/>
      <c r="F126" s="20">
        <f>SUM(F118:F125)</f>
        <v>610</v>
      </c>
      <c r="G126" s="20">
        <f t="shared" ref="G126:J126" si="43">SUM(G118:G125)</f>
        <v>22.130000000000003</v>
      </c>
      <c r="H126" s="20">
        <f t="shared" si="43"/>
        <v>18.91</v>
      </c>
      <c r="I126" s="20">
        <f t="shared" si="43"/>
        <v>94.35</v>
      </c>
      <c r="J126" s="20">
        <f t="shared" si="43"/>
        <v>556.54999999999995</v>
      </c>
      <c r="K126" s="26"/>
    </row>
    <row r="127" spans="1:11" ht="15" x14ac:dyDescent="0.25">
      <c r="A127" s="14">
        <f>A118</f>
        <v>2</v>
      </c>
      <c r="B127" s="14">
        <f>B118</f>
        <v>2</v>
      </c>
      <c r="C127" s="10" t="s">
        <v>24</v>
      </c>
      <c r="D127" s="7" t="s">
        <v>25</v>
      </c>
      <c r="E127" s="43"/>
      <c r="F127" s="44"/>
      <c r="G127" s="44"/>
      <c r="H127" s="44"/>
      <c r="I127" s="44"/>
      <c r="J127" s="44"/>
      <c r="K127" s="45"/>
    </row>
    <row r="128" spans="1:11" ht="15" x14ac:dyDescent="0.25">
      <c r="A128" s="15"/>
      <c r="B128" s="16"/>
      <c r="C128" s="11"/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6"/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7"/>
      <c r="B136" s="18"/>
      <c r="C136" s="8"/>
      <c r="D136" s="19" t="s">
        <v>32</v>
      </c>
      <c r="E136" s="12"/>
      <c r="F136" s="20">
        <f>SUM(F127:F135)</f>
        <v>0</v>
      </c>
      <c r="G136" s="20">
        <f t="shared" ref="G136:J136" si="44">SUM(G127:G135)</f>
        <v>0</v>
      </c>
      <c r="H136" s="20">
        <f t="shared" si="44"/>
        <v>0</v>
      </c>
      <c r="I136" s="20">
        <f t="shared" si="44"/>
        <v>0</v>
      </c>
      <c r="J136" s="20">
        <f t="shared" si="44"/>
        <v>0</v>
      </c>
      <c r="K136" s="26"/>
    </row>
    <row r="137" spans="1:11" ht="15.75" thickBot="1" x14ac:dyDescent="0.25">
      <c r="A137" s="34">
        <f>A118</f>
        <v>2</v>
      </c>
      <c r="B137" s="34">
        <f>B118</f>
        <v>2</v>
      </c>
      <c r="C137" s="58" t="s">
        <v>4</v>
      </c>
      <c r="D137" s="59"/>
      <c r="E137" s="32"/>
      <c r="F137" s="33">
        <f>F126+F136</f>
        <v>610</v>
      </c>
      <c r="G137" s="33">
        <f t="shared" ref="G137" si="45">G126+G136</f>
        <v>22.130000000000003</v>
      </c>
      <c r="H137" s="33">
        <f t="shared" ref="H137" si="46">H126+H136</f>
        <v>18.91</v>
      </c>
      <c r="I137" s="33">
        <f t="shared" ref="I137" si="47">I126+I136</f>
        <v>94.35</v>
      </c>
      <c r="J137" s="33">
        <f t="shared" ref="J137" si="48">J126+J136</f>
        <v>556.54999999999995</v>
      </c>
      <c r="K137" s="33"/>
    </row>
    <row r="138" spans="1:11" ht="15" x14ac:dyDescent="0.25">
      <c r="A138" s="21">
        <v>2</v>
      </c>
      <c r="B138" s="22">
        <v>3</v>
      </c>
      <c r="C138" s="23" t="s">
        <v>20</v>
      </c>
      <c r="D138" s="48" t="s">
        <v>25</v>
      </c>
      <c r="E138" s="43" t="s">
        <v>59</v>
      </c>
      <c r="F138" s="44">
        <v>60</v>
      </c>
      <c r="G138" s="44">
        <v>0.5</v>
      </c>
      <c r="H138" s="44">
        <v>0</v>
      </c>
      <c r="I138" s="44">
        <v>1.7</v>
      </c>
      <c r="J138" s="44">
        <v>8.4</v>
      </c>
      <c r="K138" s="45" t="s">
        <v>60</v>
      </c>
    </row>
    <row r="139" spans="1:11" ht="15" x14ac:dyDescent="0.25">
      <c r="A139" s="24"/>
      <c r="B139" s="16"/>
      <c r="C139" s="11"/>
      <c r="D139" s="2" t="s">
        <v>21</v>
      </c>
      <c r="E139" s="43" t="s">
        <v>65</v>
      </c>
      <c r="F139" s="44">
        <v>125</v>
      </c>
      <c r="G139" s="44">
        <v>28.5</v>
      </c>
      <c r="H139" s="44">
        <v>18.25</v>
      </c>
      <c r="I139" s="44">
        <v>0</v>
      </c>
      <c r="J139" s="44">
        <v>285</v>
      </c>
      <c r="K139" s="45">
        <v>295</v>
      </c>
    </row>
    <row r="140" spans="1:11" ht="15" x14ac:dyDescent="0.25">
      <c r="A140" s="24"/>
      <c r="B140" s="16"/>
      <c r="C140" s="11"/>
      <c r="D140" s="7" t="s">
        <v>21</v>
      </c>
      <c r="E140" s="43" t="s">
        <v>54</v>
      </c>
      <c r="F140" s="44">
        <v>150</v>
      </c>
      <c r="G140" s="44">
        <v>3.06</v>
      </c>
      <c r="H140" s="44">
        <v>4.8</v>
      </c>
      <c r="I140" s="44">
        <v>20.45</v>
      </c>
      <c r="J140" s="44">
        <v>137.25</v>
      </c>
      <c r="K140" s="45">
        <v>694</v>
      </c>
    </row>
    <row r="141" spans="1:11" ht="15.75" customHeight="1" x14ac:dyDescent="0.25">
      <c r="A141" s="24"/>
      <c r="B141" s="16"/>
      <c r="C141" s="11"/>
      <c r="D141" s="7" t="s">
        <v>22</v>
      </c>
      <c r="E141" s="43" t="s">
        <v>66</v>
      </c>
      <c r="F141" s="44">
        <v>200</v>
      </c>
      <c r="G141" s="44">
        <v>0.3</v>
      </c>
      <c r="H141" s="44">
        <v>0</v>
      </c>
      <c r="I141" s="44">
        <v>10.5</v>
      </c>
      <c r="J141" s="44">
        <v>43.1</v>
      </c>
      <c r="K141" s="45" t="s">
        <v>56</v>
      </c>
    </row>
    <row r="142" spans="1:11" ht="15" x14ac:dyDescent="0.25">
      <c r="A142" s="24"/>
      <c r="B142" s="16"/>
      <c r="C142" s="11"/>
      <c r="D142" s="1" t="s">
        <v>23</v>
      </c>
      <c r="E142" s="53" t="s">
        <v>45</v>
      </c>
      <c r="F142" s="54">
        <v>40</v>
      </c>
      <c r="G142" s="54">
        <v>2.4</v>
      </c>
      <c r="H142" s="54">
        <v>0.8</v>
      </c>
      <c r="I142" s="54">
        <v>16.7</v>
      </c>
      <c r="J142" s="54">
        <v>85.7</v>
      </c>
      <c r="K142" s="54">
        <v>8</v>
      </c>
    </row>
    <row r="143" spans="1:11" ht="15" x14ac:dyDescent="0.25">
      <c r="A143" s="24"/>
      <c r="B143" s="16"/>
      <c r="C143" s="11"/>
      <c r="D143" s="6"/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5"/>
      <c r="B145" s="18"/>
      <c r="C145" s="8"/>
      <c r="D145" s="19" t="s">
        <v>32</v>
      </c>
      <c r="E145" s="9"/>
      <c r="F145" s="20">
        <f>SUM(F138:F144)</f>
        <v>575</v>
      </c>
      <c r="G145" s="20">
        <f>SUM(G138:G144)</f>
        <v>34.76</v>
      </c>
      <c r="H145" s="20">
        <f>SUM(H138:H144)</f>
        <v>23.85</v>
      </c>
      <c r="I145" s="20">
        <f>SUM(I138:I144)</f>
        <v>49.349999999999994</v>
      </c>
      <c r="J145" s="20">
        <f>SUM(J138:J144)</f>
        <v>559.45000000000005</v>
      </c>
      <c r="K145" s="26"/>
    </row>
    <row r="146" spans="1:11" ht="15" x14ac:dyDescent="0.25">
      <c r="A146" s="27">
        <f>A138</f>
        <v>2</v>
      </c>
      <c r="B146" s="14">
        <f>B138</f>
        <v>3</v>
      </c>
      <c r="C146" s="10" t="s">
        <v>24</v>
      </c>
      <c r="D146" s="7" t="s">
        <v>25</v>
      </c>
      <c r="E146" s="43"/>
      <c r="F146" s="44"/>
      <c r="G146" s="44"/>
      <c r="H146" s="44"/>
      <c r="I146" s="44"/>
      <c r="J146" s="44"/>
      <c r="K146" s="45"/>
    </row>
    <row r="147" spans="1:11" ht="15" x14ac:dyDescent="0.25">
      <c r="A147" s="24"/>
      <c r="B147" s="16"/>
      <c r="C147" s="11"/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6"/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5"/>
      <c r="B155" s="18"/>
      <c r="C155" s="8"/>
      <c r="D155" s="19" t="s">
        <v>32</v>
      </c>
      <c r="E155" s="12"/>
      <c r="F155" s="20">
        <f>SUM(F146:F154)</f>
        <v>0</v>
      </c>
      <c r="G155" s="20">
        <f t="shared" ref="G155:J155" si="49">SUM(G146:G154)</f>
        <v>0</v>
      </c>
      <c r="H155" s="20">
        <f t="shared" si="49"/>
        <v>0</v>
      </c>
      <c r="I155" s="20">
        <f t="shared" si="49"/>
        <v>0</v>
      </c>
      <c r="J155" s="20">
        <f t="shared" si="49"/>
        <v>0</v>
      </c>
      <c r="K155" s="26"/>
    </row>
    <row r="156" spans="1:11" ht="15.75" thickBot="1" x14ac:dyDescent="0.25">
      <c r="A156" s="30">
        <f>A138</f>
        <v>2</v>
      </c>
      <c r="B156" s="31">
        <f>B138</f>
        <v>3</v>
      </c>
      <c r="C156" s="58" t="s">
        <v>4</v>
      </c>
      <c r="D156" s="59"/>
      <c r="E156" s="32"/>
      <c r="F156" s="33">
        <f>F145+F155</f>
        <v>575</v>
      </c>
      <c r="G156" s="33">
        <f t="shared" ref="G156" si="50">G145+G155</f>
        <v>34.76</v>
      </c>
      <c r="H156" s="33">
        <f t="shared" ref="H156" si="51">H145+H155</f>
        <v>23.85</v>
      </c>
      <c r="I156" s="33">
        <f t="shared" ref="I156" si="52">I145+I155</f>
        <v>49.349999999999994</v>
      </c>
      <c r="J156" s="33">
        <f t="shared" ref="J156" si="53">J145+J155</f>
        <v>559.45000000000005</v>
      </c>
      <c r="K156" s="33"/>
    </row>
    <row r="157" spans="1:11" ht="15.75" thickBot="1" x14ac:dyDescent="0.3">
      <c r="A157" s="21">
        <v>2</v>
      </c>
      <c r="B157" s="22">
        <v>4</v>
      </c>
      <c r="C157" s="23" t="s">
        <v>20</v>
      </c>
      <c r="D157" s="5" t="s">
        <v>21</v>
      </c>
      <c r="E157" s="40" t="s">
        <v>57</v>
      </c>
      <c r="F157" s="41">
        <v>100</v>
      </c>
      <c r="G157" s="41">
        <v>16.62</v>
      </c>
      <c r="H157" s="41">
        <v>11.62</v>
      </c>
      <c r="I157" s="41">
        <v>3.12</v>
      </c>
      <c r="J157" s="41">
        <v>183.37</v>
      </c>
      <c r="K157" s="42" t="s">
        <v>58</v>
      </c>
    </row>
    <row r="158" spans="1:11" ht="15.75" thickBot="1" x14ac:dyDescent="0.3">
      <c r="A158" s="24"/>
      <c r="B158" s="16"/>
      <c r="C158" s="11"/>
      <c r="D158" s="5" t="s">
        <v>21</v>
      </c>
      <c r="E158" s="43" t="s">
        <v>53</v>
      </c>
      <c r="F158" s="44">
        <v>150</v>
      </c>
      <c r="G158" s="44">
        <v>3.22</v>
      </c>
      <c r="H158" s="44">
        <v>5.22</v>
      </c>
      <c r="I158" s="44">
        <v>34.74</v>
      </c>
      <c r="J158" s="44">
        <v>223.2</v>
      </c>
      <c r="K158" s="45">
        <v>4</v>
      </c>
    </row>
    <row r="159" spans="1:11" ht="15" x14ac:dyDescent="0.25">
      <c r="A159" s="24"/>
      <c r="B159" s="16"/>
      <c r="C159" s="11"/>
      <c r="D159" s="5"/>
      <c r="E159" s="43" t="s">
        <v>44</v>
      </c>
      <c r="F159" s="44">
        <v>25</v>
      </c>
      <c r="G159" s="44">
        <v>0.24</v>
      </c>
      <c r="H159" s="44">
        <v>1.8</v>
      </c>
      <c r="I159" s="44">
        <v>2.0499999999999998</v>
      </c>
      <c r="J159" s="44">
        <v>25.72</v>
      </c>
      <c r="K159" s="45">
        <v>587</v>
      </c>
    </row>
    <row r="160" spans="1:11" ht="15" x14ac:dyDescent="0.25">
      <c r="A160" s="24"/>
      <c r="B160" s="16"/>
      <c r="C160" s="11"/>
      <c r="D160" s="7" t="s">
        <v>22</v>
      </c>
      <c r="E160" s="43" t="s">
        <v>62</v>
      </c>
      <c r="F160" s="44">
        <v>200</v>
      </c>
      <c r="G160" s="44">
        <v>0.3</v>
      </c>
      <c r="H160" s="44">
        <v>0</v>
      </c>
      <c r="I160" s="44">
        <v>6.7</v>
      </c>
      <c r="J160" s="44">
        <v>27.6</v>
      </c>
      <c r="K160" s="45">
        <v>685</v>
      </c>
    </row>
    <row r="161" spans="1:11" ht="15" x14ac:dyDescent="0.25">
      <c r="A161" s="24"/>
      <c r="B161" s="16"/>
      <c r="C161" s="11"/>
      <c r="D161" s="7" t="s">
        <v>23</v>
      </c>
      <c r="E161" s="43" t="s">
        <v>45</v>
      </c>
      <c r="F161" s="44">
        <v>40</v>
      </c>
      <c r="G161" s="44">
        <v>2.4</v>
      </c>
      <c r="H161" s="44">
        <v>0.8</v>
      </c>
      <c r="I161" s="44">
        <v>16.7</v>
      </c>
      <c r="J161" s="44">
        <v>85.7</v>
      </c>
      <c r="K161" s="45">
        <v>8</v>
      </c>
    </row>
    <row r="162" spans="1:11" ht="15" x14ac:dyDescent="0.25">
      <c r="A162" s="24"/>
      <c r="B162" s="16"/>
      <c r="C162" s="11"/>
      <c r="D162" s="7"/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SUM(F157:F164)</f>
        <v>515</v>
      </c>
      <c r="G165" s="20">
        <f t="shared" ref="G165:J165" si="54">SUM(G157:G164)</f>
        <v>22.779999999999998</v>
      </c>
      <c r="H165" s="20">
        <f t="shared" si="54"/>
        <v>19.440000000000001</v>
      </c>
      <c r="I165" s="20">
        <f t="shared" si="54"/>
        <v>63.31</v>
      </c>
      <c r="J165" s="20">
        <f t="shared" si="54"/>
        <v>545.59</v>
      </c>
      <c r="K165" s="26"/>
    </row>
    <row r="166" spans="1:11" ht="15" x14ac:dyDescent="0.25">
      <c r="A166" s="27">
        <f>A157</f>
        <v>2</v>
      </c>
      <c r="B166" s="14">
        <f>B157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55">SUM(G166:G174)</f>
        <v>0</v>
      </c>
      <c r="H175" s="20">
        <f t="shared" si="55"/>
        <v>0</v>
      </c>
      <c r="I175" s="20">
        <f t="shared" si="55"/>
        <v>0</v>
      </c>
      <c r="J175" s="20">
        <f t="shared" si="55"/>
        <v>0</v>
      </c>
      <c r="K175" s="26"/>
    </row>
    <row r="176" spans="1:11" ht="15.75" thickBot="1" x14ac:dyDescent="0.25">
      <c r="A176" s="30">
        <f>A157</f>
        <v>2</v>
      </c>
      <c r="B176" s="31">
        <f>B157</f>
        <v>4</v>
      </c>
      <c r="C176" s="58" t="s">
        <v>4</v>
      </c>
      <c r="D176" s="59"/>
      <c r="E176" s="32"/>
      <c r="F176" s="33">
        <f>F165+F175</f>
        <v>515</v>
      </c>
      <c r="G176" s="33">
        <f t="shared" ref="G176" si="56">G165+G175</f>
        <v>22.779999999999998</v>
      </c>
      <c r="H176" s="33">
        <f t="shared" ref="H176" si="57">H165+H175</f>
        <v>19.440000000000001</v>
      </c>
      <c r="I176" s="33">
        <f t="shared" ref="I176" si="58">I165+I175</f>
        <v>63.31</v>
      </c>
      <c r="J176" s="33">
        <f t="shared" ref="J176" si="59">J165+J175</f>
        <v>545.59</v>
      </c>
      <c r="K176" s="33"/>
    </row>
    <row r="177" spans="1:11" ht="15.75" thickBot="1" x14ac:dyDescent="0.3">
      <c r="A177" s="21">
        <v>2</v>
      </c>
      <c r="B177" s="22">
        <v>5</v>
      </c>
      <c r="C177" s="23" t="s">
        <v>20</v>
      </c>
      <c r="D177" s="5" t="s">
        <v>25</v>
      </c>
      <c r="E177" s="40" t="s">
        <v>59</v>
      </c>
      <c r="F177" s="41">
        <v>60</v>
      </c>
      <c r="G177" s="41">
        <v>0.5</v>
      </c>
      <c r="H177" s="41">
        <v>0</v>
      </c>
      <c r="I177" s="41">
        <v>1.7</v>
      </c>
      <c r="J177" s="41">
        <v>8.4</v>
      </c>
      <c r="K177" s="42" t="s">
        <v>60</v>
      </c>
    </row>
    <row r="178" spans="1:11" ht="15.75" thickBot="1" x14ac:dyDescent="0.3">
      <c r="A178" s="24"/>
      <c r="B178" s="16"/>
      <c r="C178" s="11"/>
      <c r="D178" s="5" t="s">
        <v>21</v>
      </c>
      <c r="E178" s="40" t="s">
        <v>61</v>
      </c>
      <c r="F178" s="41">
        <v>80</v>
      </c>
      <c r="G178" s="41">
        <v>12.68</v>
      </c>
      <c r="H178" s="41">
        <v>12.23</v>
      </c>
      <c r="I178" s="41">
        <v>11.89</v>
      </c>
      <c r="J178" s="41">
        <v>208</v>
      </c>
      <c r="K178" s="42">
        <v>295</v>
      </c>
    </row>
    <row r="179" spans="1:11" ht="15.75" thickBot="1" x14ac:dyDescent="0.3">
      <c r="A179" s="24"/>
      <c r="B179" s="16"/>
      <c r="C179" s="11"/>
      <c r="D179" s="5"/>
      <c r="E179" s="40" t="s">
        <v>44</v>
      </c>
      <c r="F179" s="41">
        <v>25</v>
      </c>
      <c r="G179" s="41">
        <v>0.24</v>
      </c>
      <c r="H179" s="41">
        <v>1.8</v>
      </c>
      <c r="I179" s="41">
        <v>2.0499999999999998</v>
      </c>
      <c r="J179" s="41">
        <v>25.72</v>
      </c>
      <c r="K179" s="42">
        <v>587</v>
      </c>
    </row>
    <row r="180" spans="1:11" ht="15.75" thickBot="1" x14ac:dyDescent="0.3">
      <c r="A180" s="24"/>
      <c r="B180" s="16"/>
      <c r="C180" s="11"/>
      <c r="D180" s="5" t="s">
        <v>21</v>
      </c>
      <c r="E180" s="43" t="s">
        <v>43</v>
      </c>
      <c r="F180" s="44">
        <v>150</v>
      </c>
      <c r="G180" s="44">
        <v>2.38</v>
      </c>
      <c r="H180" s="44">
        <v>5.26</v>
      </c>
      <c r="I180" s="44">
        <v>1.24</v>
      </c>
      <c r="J180" s="44">
        <v>162.30000000000001</v>
      </c>
      <c r="K180" s="45">
        <v>511</v>
      </c>
    </row>
    <row r="181" spans="1:11" ht="15" x14ac:dyDescent="0.25">
      <c r="A181" s="24"/>
      <c r="B181" s="16"/>
      <c r="C181" s="11"/>
      <c r="D181" s="5" t="s">
        <v>22</v>
      </c>
      <c r="E181" s="43" t="s">
        <v>38</v>
      </c>
      <c r="F181" s="44">
        <v>200</v>
      </c>
      <c r="G181" s="44">
        <v>8.9</v>
      </c>
      <c r="H181" s="44">
        <v>3.06</v>
      </c>
      <c r="I181" s="44">
        <v>26</v>
      </c>
      <c r="J181" s="44">
        <v>58</v>
      </c>
      <c r="K181" s="45">
        <v>685</v>
      </c>
    </row>
    <row r="182" spans="1:11" ht="15" x14ac:dyDescent="0.25">
      <c r="A182" s="24"/>
      <c r="B182" s="16"/>
      <c r="C182" s="11"/>
      <c r="D182" s="7" t="s">
        <v>23</v>
      </c>
      <c r="E182" s="43" t="s">
        <v>45</v>
      </c>
      <c r="F182" s="44">
        <v>40</v>
      </c>
      <c r="G182" s="44">
        <v>2.4</v>
      </c>
      <c r="H182" s="44">
        <v>0.8</v>
      </c>
      <c r="I182" s="44">
        <v>16.7</v>
      </c>
      <c r="J182" s="44">
        <v>85.7</v>
      </c>
      <c r="K182" s="45">
        <v>8</v>
      </c>
    </row>
    <row r="183" spans="1:11" ht="15" x14ac:dyDescent="0.25">
      <c r="A183" s="24"/>
      <c r="B183" s="16"/>
      <c r="C183" s="11"/>
      <c r="D183" s="7" t="s">
        <v>63</v>
      </c>
      <c r="E183" s="43" t="s">
        <v>64</v>
      </c>
      <c r="F183" s="44">
        <v>150</v>
      </c>
      <c r="G183" s="44">
        <v>1.2</v>
      </c>
      <c r="H183" s="44">
        <v>0</v>
      </c>
      <c r="I183" s="44">
        <v>11.8</v>
      </c>
      <c r="J183" s="44">
        <v>51.4</v>
      </c>
      <c r="K183" s="45"/>
    </row>
    <row r="184" spans="1:11" ht="15" x14ac:dyDescent="0.25">
      <c r="A184" s="24"/>
      <c r="B184" s="16"/>
      <c r="C184" s="11"/>
      <c r="D184" s="6"/>
      <c r="E184" s="43"/>
      <c r="F184" s="44"/>
      <c r="G184" s="44"/>
      <c r="H184" s="44"/>
      <c r="I184" s="44"/>
      <c r="J184" s="44"/>
      <c r="K184" s="45"/>
    </row>
    <row r="185" spans="1:11" ht="15" x14ac:dyDescent="0.25">
      <c r="A185" s="24"/>
      <c r="B185" s="16"/>
      <c r="C185" s="11"/>
      <c r="D185" s="6"/>
      <c r="E185" s="43"/>
      <c r="F185" s="44"/>
      <c r="G185" s="44"/>
      <c r="H185" s="44"/>
      <c r="I185" s="44"/>
      <c r="J185" s="44"/>
      <c r="K185" s="45"/>
    </row>
    <row r="186" spans="1:11" ht="15.75" customHeight="1" x14ac:dyDescent="0.25">
      <c r="A186" s="25"/>
      <c r="B186" s="18"/>
      <c r="C186" s="8"/>
      <c r="D186" s="19" t="s">
        <v>32</v>
      </c>
      <c r="E186" s="9"/>
      <c r="F186" s="20">
        <f>SUM(F177:F185)</f>
        <v>705</v>
      </c>
      <c r="G186" s="20">
        <f>SUM(G177:G185)</f>
        <v>28.3</v>
      </c>
      <c r="H186" s="20">
        <f>SUM(H177:H185)</f>
        <v>23.15</v>
      </c>
      <c r="I186" s="20">
        <f>SUM(I177:I185)</f>
        <v>71.38</v>
      </c>
      <c r="J186" s="20">
        <f>SUM(J177:J185)</f>
        <v>599.52</v>
      </c>
      <c r="K186" s="26"/>
    </row>
    <row r="187" spans="1:11" ht="15" x14ac:dyDescent="0.25">
      <c r="A187" s="27">
        <f>A177</f>
        <v>2</v>
      </c>
      <c r="B187" s="14">
        <f>B177</f>
        <v>5</v>
      </c>
      <c r="C187" s="10" t="s">
        <v>24</v>
      </c>
      <c r="D187" s="7" t="s">
        <v>25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26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27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28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29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7" t="s">
        <v>30</v>
      </c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7" t="s">
        <v>31</v>
      </c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4"/>
      <c r="B194" s="16"/>
      <c r="C194" s="11"/>
      <c r="D194" s="6"/>
      <c r="E194" s="43"/>
      <c r="F194" s="44"/>
      <c r="G194" s="44"/>
      <c r="H194" s="44"/>
      <c r="I194" s="44"/>
      <c r="J194" s="44"/>
      <c r="K194" s="45"/>
    </row>
    <row r="195" spans="1:11" ht="15" x14ac:dyDescent="0.25">
      <c r="A195" s="24"/>
      <c r="B195" s="16"/>
      <c r="C195" s="11"/>
      <c r="D195" s="6"/>
      <c r="E195" s="43"/>
      <c r="F195" s="44"/>
      <c r="G195" s="44"/>
      <c r="H195" s="44"/>
      <c r="I195" s="44"/>
      <c r="J195" s="44"/>
      <c r="K195" s="45"/>
    </row>
    <row r="196" spans="1:11" ht="15" x14ac:dyDescent="0.25">
      <c r="A196" s="25"/>
      <c r="B196" s="18"/>
      <c r="C196" s="8"/>
      <c r="D196" s="19" t="s">
        <v>32</v>
      </c>
      <c r="E196" s="12"/>
      <c r="F196" s="20">
        <f>SUM(F187:F195)</f>
        <v>0</v>
      </c>
      <c r="G196" s="20">
        <f t="shared" ref="G196:J196" si="60">SUM(G187:G195)</f>
        <v>0</v>
      </c>
      <c r="H196" s="20">
        <f t="shared" si="60"/>
        <v>0</v>
      </c>
      <c r="I196" s="20">
        <f t="shared" si="60"/>
        <v>0</v>
      </c>
      <c r="J196" s="20">
        <f t="shared" si="60"/>
        <v>0</v>
      </c>
      <c r="K196" s="26"/>
    </row>
    <row r="197" spans="1:11" ht="15.75" thickBot="1" x14ac:dyDescent="0.25">
      <c r="A197" s="30">
        <f>A177</f>
        <v>2</v>
      </c>
      <c r="B197" s="31">
        <f>B177</f>
        <v>5</v>
      </c>
      <c r="C197" s="58" t="s">
        <v>4</v>
      </c>
      <c r="D197" s="59"/>
      <c r="E197" s="32"/>
      <c r="F197" s="33">
        <f>F186+F196</f>
        <v>705</v>
      </c>
      <c r="G197" s="33">
        <f t="shared" ref="G197" si="61">G186+G196</f>
        <v>28.3</v>
      </c>
      <c r="H197" s="33">
        <f t="shared" ref="H197" si="62">H186+H196</f>
        <v>23.15</v>
      </c>
      <c r="I197" s="33">
        <f t="shared" ref="I197" si="63">I186+I196</f>
        <v>71.38</v>
      </c>
      <c r="J197" s="33">
        <f t="shared" ref="J197" si="64">J186+J196</f>
        <v>599.52</v>
      </c>
      <c r="K197" s="33"/>
    </row>
    <row r="198" spans="1:11" ht="13.5" thickBot="1" x14ac:dyDescent="0.25">
      <c r="A198" s="28"/>
      <c r="B198" s="29"/>
      <c r="C198" s="60" t="s">
        <v>5</v>
      </c>
      <c r="D198" s="60"/>
      <c r="E198" s="60"/>
      <c r="F198" s="35">
        <f>(F24+F41+F59+F80+F99+F117+F137+F156+F176+F197)/(IF(F24=0,0,1)+IF(F41=0,0,1)+IF(F59=0,0,1)+IF(F80=0,0,1)+IF(F99=0,0,1)+IF(F117=0,0,1)+IF(F137=0,0,1)+IF(F156=0,0,1)+IF(F176=0,0,1)+IF(F197=0,0,1))</f>
        <v>612</v>
      </c>
      <c r="G198" s="35">
        <f>(G24+G41+G59+G80+G99+G117+G137+G156+G176+G197)/(IF(G24=0,0,1)+IF(G41=0,0,1)+IF(G59=0,0,1)+IF(G80=0,0,1)+IF(G99=0,0,1)+IF(G117=0,0,1)+IF(G137=0,0,1)+IF(G156=0,0,1)+IF(G176=0,0,1)+IF(G197=0,0,1))</f>
        <v>26.490999999999996</v>
      </c>
      <c r="H198" s="35">
        <f>(H24+H41+H59+H80+H99+H117+H137+H156+H176+H197)/(IF(H24=0,0,1)+IF(H41=0,0,1)+IF(H59=0,0,1)+IF(H80=0,0,1)+IF(H99=0,0,1)+IF(H117=0,0,1)+IF(H137=0,0,1)+IF(H156=0,0,1)+IF(H176=0,0,1)+IF(H197=0,0,1))</f>
        <v>18.681000000000001</v>
      </c>
      <c r="I198" s="35">
        <f>(I24+I41+I59+I80+I99+I117+I137+I156+I176+I197)/(IF(I24=0,0,1)+IF(I41=0,0,1)+IF(I59=0,0,1)+IF(I80=0,0,1)+IF(I99=0,0,1)+IF(I117=0,0,1)+IF(I137=0,0,1)+IF(I156=0,0,1)+IF(I176=0,0,1)+IF(I197=0,0,1))</f>
        <v>83.787999999999997</v>
      </c>
      <c r="J198" s="35">
        <f>(J24+J41+J59+J80+J99+J117+J137+J156+J176+J197)/(IF(J24=0,0,1)+IF(J41=0,0,1)+IF(J59=0,0,1)+IF(J80=0,0,1)+IF(J99=0,0,1)+IF(J117=0,0,1)+IF(J137=0,0,1)+IF(J156=0,0,1)+IF(J176=0,0,1)+IF(J197=0,0,1))</f>
        <v>559.11199999999985</v>
      </c>
      <c r="K198" s="35"/>
    </row>
  </sheetData>
  <mergeCells count="14">
    <mergeCell ref="C80:D80"/>
    <mergeCell ref="C99:D99"/>
    <mergeCell ref="C24:D24"/>
    <mergeCell ref="C198:E198"/>
    <mergeCell ref="C197:D197"/>
    <mergeCell ref="C117:D117"/>
    <mergeCell ref="C137:D137"/>
    <mergeCell ref="C156:D156"/>
    <mergeCell ref="C176:D176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2024-05-16T22:40:58Z</dcterms:modified>
</cp:coreProperties>
</file>